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52" i="3"/>
  <c r="J40" l="1"/>
  <c r="J23"/>
  <c r="I46" s="1"/>
  <c r="I23"/>
  <c r="K23" s="1"/>
  <c r="G23"/>
  <c r="F23"/>
  <c r="H23" s="1"/>
  <c r="D23"/>
  <c r="I48" s="1"/>
  <c r="C23"/>
  <c r="E23" s="1"/>
  <c r="I16"/>
  <c r="I44" s="1"/>
  <c r="I50" s="1"/>
</calcChain>
</file>

<file path=xl/sharedStrings.xml><?xml version="1.0" encoding="utf-8"?>
<sst xmlns="http://schemas.openxmlformats.org/spreadsheetml/2006/main" count="44" uniqueCount="34">
  <si>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</si>
  <si>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</si>
  <si>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</si>
  <si>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</si>
  <si>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</si>
  <si>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</si>
  <si>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</si>
  <si>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</si>
  <si>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</si>
  <si>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</si>
  <si>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</si>
  <si>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</si>
  <si>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</si>
  <si>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</si>
  <si>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</si>
  <si>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</si>
  <si>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</si>
  <si>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</si>
  <si>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</si>
  <si>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</si>
  <si>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</si>
  <si>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</si>
  <si>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</si>
  <si>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 xml:space="preserve">Остаток средств капитального ремонта на 01.01.2013 г. руб. </t>
  </si>
  <si>
    <t>на 01.09.2013 г.</t>
  </si>
  <si>
    <t xml:space="preserve">Остаток средств капитального ремонта </t>
  </si>
  <si>
    <t xml:space="preserve">Остаток средств текущего ремонта </t>
  </si>
  <si>
    <t xml:space="preserve">Остаток средств аварийного ремонта </t>
  </si>
  <si>
    <t>Всего</t>
  </si>
  <si>
    <t>Устранение порыва на стояке системы ХВС</t>
  </si>
  <si>
    <t>с. Галкинское, ул. Агрономическая, 3</t>
  </si>
  <si>
    <t>Задолженность собственников за выполненные работы, оказанные услуги по состоянию на 01.01.2013 г. руб.</t>
  </si>
  <si>
    <t>Наряд № 8/14-3 от 14.08.2013</t>
  </si>
  <si>
    <t>замена стояка системы холодного водоснабжения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</si>
</sst>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0" fontId="2" fillId="0" borderId="5" xfId="0" applyFont="1" applyBorder="1"/>
    <xf numFmtId="14" fontId="0" fillId="0" borderId="5" xfId="0" applyNumberFormat="1" applyBorder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4" fontId="10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3;&#1040;&#1051;&#1050;&#1048;&#1053;&#1057;&#1050;&#1054;&#1045;\&#1059;&#1051;.%20&#1040;&#1043;&#1056;&#1054;&#1053;&#1054;&#1052;&#1048;&#1063;&#1045;&#1057;&#1050;&#1040;&#1071;,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0">
          <cell r="E70">
            <v>6839.0099999999948</v>
          </cell>
        </row>
      </sheetData>
      <sheetData sheetId="1"/>
      <sheetData sheetId="2">
        <row r="84">
          <cell r="F84">
            <v>11498.48</v>
          </cell>
          <cell r="O84">
            <v>13700.32</v>
          </cell>
          <cell r="AA84">
            <v>24911.359999999997</v>
          </cell>
        </row>
        <row r="85">
          <cell r="F85">
            <v>5876.6623053978847</v>
          </cell>
          <cell r="O85">
            <v>6969.1197794478157</v>
          </cell>
          <cell r="AA85">
            <v>12027.049326393058</v>
          </cell>
        </row>
        <row r="86">
          <cell r="AD86">
            <v>0</v>
          </cell>
          <cell r="AG8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workbookViewId="0">
      <selection activeCell="C52" sqref="C52:J52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10.285156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36" t="s">
        <v>0</v>
      </c>
      <c r="K1" s="36"/>
    </row>
    <row r="2" spans="3:11">
      <c r="H2" s="2"/>
      <c r="I2" s="36" t="s">
        <v>1</v>
      </c>
      <c r="J2" s="36"/>
      <c r="K2" s="36"/>
    </row>
    <row r="3" spans="3:11">
      <c r="H3" s="36" t="s">
        <v>16</v>
      </c>
      <c r="I3" s="36"/>
      <c r="J3" s="36"/>
      <c r="K3" s="36"/>
    </row>
    <row r="4" spans="3:11">
      <c r="H4" s="36" t="s">
        <v>18</v>
      </c>
      <c r="I4" s="36"/>
      <c r="J4" s="36"/>
      <c r="K4" s="36"/>
    </row>
    <row r="7" spans="3:11" ht="0.75" customHeight="1"/>
    <row r="8" spans="3:11" ht="0.75" customHeight="1"/>
    <row r="9" spans="3:11">
      <c r="C9" s="34" t="s">
        <v>2</v>
      </c>
      <c r="D9" s="34"/>
      <c r="E9" s="34"/>
      <c r="F9" s="34"/>
      <c r="G9" s="34"/>
      <c r="H9" s="34"/>
      <c r="I9" s="34"/>
      <c r="J9" s="34"/>
      <c r="K9" s="34"/>
    </row>
    <row r="10" spans="3:11" ht="17.25" customHeight="1">
      <c r="C10" s="34" t="s">
        <v>3</v>
      </c>
      <c r="D10" s="34"/>
      <c r="E10" s="34"/>
      <c r="F10" s="34"/>
      <c r="G10" s="34"/>
      <c r="H10" s="34"/>
      <c r="I10" s="34"/>
      <c r="J10" s="34"/>
      <c r="K10" s="34"/>
    </row>
    <row r="11" spans="3:11" ht="14.25" customHeight="1">
      <c r="C11" s="30" t="s">
        <v>19</v>
      </c>
      <c r="D11" s="30"/>
      <c r="E11" s="30"/>
      <c r="F11" s="30"/>
      <c r="G11" s="30"/>
      <c r="H11" s="30"/>
      <c r="I11" s="30"/>
      <c r="J11" s="30"/>
      <c r="K11" s="30"/>
    </row>
    <row r="12" spans="3:11" ht="13.5" customHeight="1">
      <c r="C12" s="35" t="s">
        <v>30</v>
      </c>
      <c r="D12" s="35"/>
      <c r="E12" s="35"/>
      <c r="F12" s="35"/>
      <c r="G12" s="35"/>
      <c r="H12" s="35"/>
      <c r="I12" s="35"/>
      <c r="J12" s="35"/>
      <c r="K12" s="35"/>
    </row>
    <row r="13" spans="3:11" ht="18.75" customHeight="1">
      <c r="C13" s="16"/>
      <c r="D13" s="16"/>
      <c r="E13" s="16"/>
      <c r="F13" s="16"/>
      <c r="G13" s="16"/>
      <c r="H13" s="16"/>
      <c r="I13" s="16"/>
      <c r="J13" s="16"/>
      <c r="K13" s="16"/>
    </row>
    <row r="14" spans="3:11">
      <c r="C14" s="16"/>
      <c r="D14" s="16"/>
      <c r="E14" s="16"/>
      <c r="F14" s="16"/>
      <c r="G14" s="16"/>
      <c r="H14" s="16"/>
      <c r="I14" s="16"/>
      <c r="J14" s="16"/>
      <c r="K14" s="16"/>
    </row>
    <row r="15" spans="3:11" ht="15.75" hidden="1" customHeight="1">
      <c r="C15" s="48" t="s">
        <v>31</v>
      </c>
      <c r="D15" s="48"/>
      <c r="E15" s="48"/>
      <c r="F15" s="48"/>
      <c r="G15" s="48"/>
      <c r="H15" s="48"/>
      <c r="I15" s="8"/>
      <c r="J15" s="3"/>
      <c r="K15" s="3"/>
    </row>
    <row r="16" spans="3:11" ht="15.75" customHeight="1">
      <c r="C16" s="29" t="s">
        <v>23</v>
      </c>
      <c r="D16" s="29"/>
      <c r="E16" s="29"/>
      <c r="F16" s="29"/>
      <c r="G16" s="29"/>
      <c r="H16" s="29"/>
      <c r="I16" s="8">
        <f>[1]отчет!E70</f>
        <v>6839.0099999999948</v>
      </c>
      <c r="J16" s="3"/>
      <c r="K16" s="3"/>
    </row>
    <row r="18" spans="3:11">
      <c r="C18" s="30" t="s">
        <v>17</v>
      </c>
      <c r="D18" s="30"/>
      <c r="E18" s="30"/>
      <c r="F18" s="30"/>
      <c r="G18" s="30"/>
      <c r="H18" s="30"/>
      <c r="I18" s="30"/>
      <c r="J18" s="30"/>
      <c r="K18" s="30"/>
    </row>
    <row r="19" spans="3:11" ht="15.75" customHeight="1"/>
    <row r="20" spans="3:11">
      <c r="C20" s="31" t="s">
        <v>4</v>
      </c>
      <c r="D20" s="32"/>
      <c r="E20" s="33"/>
      <c r="F20" s="31" t="s">
        <v>5</v>
      </c>
      <c r="G20" s="32"/>
      <c r="H20" s="33"/>
      <c r="I20" s="31" t="s">
        <v>6</v>
      </c>
      <c r="J20" s="32"/>
      <c r="K20" s="33"/>
    </row>
    <row r="21" spans="3:11">
      <c r="C21" s="4" t="s">
        <v>7</v>
      </c>
      <c r="D21" s="4" t="s">
        <v>8</v>
      </c>
      <c r="E21" s="4" t="s">
        <v>9</v>
      </c>
      <c r="F21" s="4" t="s">
        <v>7</v>
      </c>
      <c r="G21" s="4" t="s">
        <v>8</v>
      </c>
      <c r="H21" s="4" t="s">
        <v>9</v>
      </c>
      <c r="I21" s="4" t="s">
        <v>7</v>
      </c>
      <c r="J21" s="4" t="s">
        <v>8</v>
      </c>
      <c r="K21" s="4" t="s">
        <v>9</v>
      </c>
    </row>
    <row r="22" spans="3:11">
      <c r="C22" s="5"/>
      <c r="D22" s="5"/>
      <c r="E22" s="5"/>
      <c r="F22" s="5"/>
      <c r="G22" s="5"/>
      <c r="H22" s="5"/>
      <c r="I22" s="5"/>
      <c r="J22" s="5"/>
      <c r="K22" s="5"/>
    </row>
    <row r="23" spans="3:11">
      <c r="C23" s="14">
        <f>[1]Лист3!F84</f>
        <v>11498.48</v>
      </c>
      <c r="D23" s="14">
        <f>[1]Лист3!F85</f>
        <v>5876.6623053978847</v>
      </c>
      <c r="E23" s="5">
        <f>C23-D23</f>
        <v>5621.8176946021149</v>
      </c>
      <c r="F23" s="14">
        <f>[1]Лист3!O84</f>
        <v>13700.32</v>
      </c>
      <c r="G23" s="14">
        <f>[1]Лист3!O85</f>
        <v>6969.1197794478157</v>
      </c>
      <c r="H23" s="5">
        <f>F23-G23</f>
        <v>6731.200220552184</v>
      </c>
      <c r="I23" s="14">
        <f>[1]Лист3!AA84</f>
        <v>24911.359999999997</v>
      </c>
      <c r="J23" s="14">
        <f>[1]Лист3!AA85</f>
        <v>12027.049326393058</v>
      </c>
      <c r="K23" s="5">
        <f>I23-J23</f>
        <v>12884.310673606939</v>
      </c>
    </row>
    <row r="24" spans="3:11" ht="30" customHeight="1">
      <c r="C24" s="5"/>
      <c r="D24" s="5"/>
      <c r="E24" s="5"/>
      <c r="F24" s="5"/>
      <c r="G24" s="5"/>
      <c r="H24" s="5"/>
      <c r="I24" s="5"/>
      <c r="J24" s="5"/>
      <c r="K24" s="5"/>
    </row>
    <row r="25" spans="3:11" ht="12.75" customHeight="1"/>
    <row r="26" spans="3:11" ht="12.75" customHeight="1">
      <c r="C26" s="47" t="s">
        <v>10</v>
      </c>
      <c r="D26" s="47"/>
      <c r="E26" s="47"/>
      <c r="F26" s="47"/>
      <c r="G26" s="47"/>
      <c r="H26" s="47"/>
      <c r="I26" s="47"/>
      <c r="J26" s="47"/>
      <c r="K26" s="47"/>
    </row>
    <row r="27" spans="3:11" ht="13.5" customHeight="1">
      <c r="C27" s="30" t="s">
        <v>19</v>
      </c>
      <c r="D27" s="30"/>
      <c r="E27" s="30"/>
      <c r="F27" s="30"/>
      <c r="G27" s="30"/>
      <c r="H27" s="30"/>
      <c r="I27" s="30"/>
      <c r="J27" s="30"/>
      <c r="K27" s="30"/>
    </row>
    <row r="28" spans="3:11" ht="27.75" customHeight="1"/>
    <row r="29" spans="3:11" ht="15" customHeight="1">
      <c r="C29" s="15" t="s">
        <v>11</v>
      </c>
      <c r="D29" s="41" t="s">
        <v>12</v>
      </c>
      <c r="E29" s="41"/>
      <c r="F29" s="41"/>
      <c r="G29" s="41"/>
      <c r="H29" s="41" t="s">
        <v>13</v>
      </c>
      <c r="I29" s="41"/>
      <c r="J29" s="41" t="s">
        <v>14</v>
      </c>
      <c r="K29" s="41"/>
    </row>
    <row r="30" spans="3:11" ht="13.5" customHeight="1">
      <c r="C30" s="15"/>
      <c r="D30" s="44"/>
      <c r="E30" s="45"/>
      <c r="F30" s="45"/>
      <c r="G30" s="46"/>
      <c r="H30" s="44"/>
      <c r="I30" s="46"/>
      <c r="J30" s="44"/>
      <c r="K30" s="46"/>
    </row>
    <row r="31" spans="3:11" ht="24.75" customHeight="1">
      <c r="C31" s="17" t="s">
        <v>32</v>
      </c>
      <c r="D31" s="24" t="s">
        <v>29</v>
      </c>
      <c r="E31" s="25"/>
      <c r="F31" s="25"/>
      <c r="G31" s="26"/>
      <c r="H31" s="40"/>
      <c r="I31" s="40"/>
      <c r="J31" s="40">
        <v>905</v>
      </c>
      <c r="K31" s="40"/>
    </row>
    <row r="32" spans="3:11">
      <c r="C32" s="49">
        <v>41502</v>
      </c>
      <c r="D32" s="24" t="s">
        <v>33</v>
      </c>
      <c r="E32" s="25"/>
      <c r="F32" s="25"/>
      <c r="G32" s="26"/>
      <c r="H32" s="40">
        <v>13613</v>
      </c>
      <c r="I32" s="40"/>
      <c r="J32" s="40">
        <v>13613</v>
      </c>
      <c r="K32" s="40"/>
    </row>
    <row r="33" spans="3:11" ht="15.75" customHeight="1">
      <c r="C33" s="11"/>
      <c r="D33" s="24"/>
      <c r="E33" s="25"/>
      <c r="F33" s="25"/>
      <c r="G33" s="26"/>
      <c r="H33" s="19"/>
      <c r="I33" s="21"/>
      <c r="J33" s="40"/>
      <c r="K33" s="40"/>
    </row>
    <row r="34" spans="3:11">
      <c r="C34" s="11"/>
      <c r="D34" s="24"/>
      <c r="E34" s="25"/>
      <c r="F34" s="25"/>
      <c r="G34" s="26"/>
      <c r="H34" s="19"/>
      <c r="I34" s="21"/>
      <c r="J34" s="40"/>
      <c r="K34" s="40"/>
    </row>
    <row r="35" spans="3:11">
      <c r="C35" s="11"/>
      <c r="D35" s="24"/>
      <c r="E35" s="25"/>
      <c r="F35" s="25"/>
      <c r="G35" s="26"/>
      <c r="H35" s="19"/>
      <c r="I35" s="21"/>
      <c r="J35" s="40"/>
      <c r="K35" s="40"/>
    </row>
    <row r="36" spans="3:11" ht="0.75" customHeight="1">
      <c r="C36" s="11"/>
      <c r="D36" s="24"/>
      <c r="E36" s="25"/>
      <c r="F36" s="25"/>
      <c r="G36" s="26"/>
      <c r="H36" s="19"/>
      <c r="I36" s="21"/>
      <c r="J36" s="40"/>
      <c r="K36" s="40"/>
    </row>
    <row r="37" spans="3:11" ht="15.75" hidden="1" customHeight="1">
      <c r="C37" s="11"/>
      <c r="D37" s="37"/>
      <c r="E37" s="38"/>
      <c r="F37" s="38"/>
      <c r="G37" s="39"/>
      <c r="H37" s="19"/>
      <c r="I37" s="21"/>
      <c r="J37" s="27"/>
      <c r="K37" s="28"/>
    </row>
    <row r="38" spans="3:11" ht="15.75" hidden="1" customHeight="1">
      <c r="C38" s="11"/>
      <c r="D38" s="37"/>
      <c r="E38" s="38"/>
      <c r="F38" s="38"/>
      <c r="G38" s="39"/>
      <c r="H38" s="19"/>
      <c r="I38" s="21"/>
      <c r="J38" s="27"/>
      <c r="K38" s="28"/>
    </row>
    <row r="39" spans="3:11" hidden="1">
      <c r="C39" s="10"/>
      <c r="D39" s="19"/>
      <c r="E39" s="20"/>
      <c r="F39" s="20"/>
      <c r="G39" s="21"/>
      <c r="H39" s="19"/>
      <c r="I39" s="21"/>
      <c r="J39" s="19"/>
      <c r="K39" s="21"/>
    </row>
    <row r="40" spans="3:11">
      <c r="C40" s="6" t="s">
        <v>15</v>
      </c>
      <c r="D40" s="42"/>
      <c r="E40" s="43"/>
      <c r="F40" s="43"/>
      <c r="G40" s="23"/>
      <c r="H40" s="42"/>
      <c r="I40" s="23"/>
      <c r="J40" s="22">
        <f>SUM(J31:K38)</f>
        <v>14518</v>
      </c>
      <c r="K40" s="23"/>
    </row>
    <row r="42" spans="3:11">
      <c r="F42" s="7" t="s">
        <v>24</v>
      </c>
    </row>
    <row r="44" spans="3:11">
      <c r="C44" s="18" t="s">
        <v>25</v>
      </c>
      <c r="D44" s="18"/>
      <c r="E44" s="18"/>
      <c r="F44" s="18"/>
      <c r="G44" s="18"/>
      <c r="H44" s="18"/>
      <c r="I44" s="12">
        <f>I16+G23</f>
        <v>13808.129779447811</v>
      </c>
      <c r="J44" s="7" t="s">
        <v>21</v>
      </c>
      <c r="K44" s="7"/>
    </row>
    <row r="45" spans="3:11">
      <c r="I45" s="13"/>
      <c r="J45" s="7"/>
      <c r="K45" s="7"/>
    </row>
    <row r="46" spans="3:11">
      <c r="C46" s="18" t="s">
        <v>26</v>
      </c>
      <c r="D46" s="18"/>
      <c r="E46" s="18"/>
      <c r="F46" s="18"/>
      <c r="G46" s="18"/>
      <c r="H46" s="18"/>
      <c r="I46" s="12">
        <f>J23-J32</f>
        <v>-1585.9506736069416</v>
      </c>
      <c r="J46" s="7" t="s">
        <v>21</v>
      </c>
      <c r="K46" s="7"/>
    </row>
    <row r="47" spans="3:11">
      <c r="I47" s="13"/>
      <c r="J47" s="7"/>
      <c r="K47" s="7"/>
    </row>
    <row r="48" spans="3:11">
      <c r="C48" s="18" t="s">
        <v>27</v>
      </c>
      <c r="D48" s="18"/>
      <c r="E48" s="18"/>
      <c r="F48" s="18"/>
      <c r="G48" s="18"/>
      <c r="H48" s="18"/>
      <c r="I48" s="12">
        <f>D23-J31</f>
        <v>4971.6623053978847</v>
      </c>
      <c r="J48" s="7" t="s">
        <v>21</v>
      </c>
      <c r="K48" s="7"/>
    </row>
    <row r="49" spans="3:10" ht="15.75" customHeight="1"/>
    <row r="50" spans="3:10">
      <c r="G50" s="30" t="s">
        <v>28</v>
      </c>
      <c r="H50" s="30"/>
      <c r="I50" s="12">
        <f>I44+I46+I48</f>
        <v>17193.841411238755</v>
      </c>
      <c r="J50" s="7" t="s">
        <v>21</v>
      </c>
    </row>
    <row r="51" spans="3:10" ht="15.75" customHeight="1"/>
    <row r="52" spans="3:10" ht="15.75" customHeight="1">
      <c r="C52" s="18" t="s">
        <v>22</v>
      </c>
      <c r="D52" s="18"/>
      <c r="E52" s="18"/>
      <c r="F52" s="18"/>
      <c r="G52" s="18"/>
      <c r="H52" s="18"/>
      <c r="I52" s="9">
        <f>[1]Лист3!AD86+[1]Лист3!AG86</f>
        <v>0</v>
      </c>
      <c r="J52" s="7" t="s">
        <v>20</v>
      </c>
    </row>
  </sheetData>
  <mergeCells count="57">
    <mergeCell ref="C52:H52"/>
    <mergeCell ref="C20:E20"/>
    <mergeCell ref="F20:H20"/>
    <mergeCell ref="I20:K20"/>
    <mergeCell ref="C27:K27"/>
    <mergeCell ref="D40:G40"/>
    <mergeCell ref="H40:I40"/>
    <mergeCell ref="J40:K40"/>
    <mergeCell ref="C26:K26"/>
    <mergeCell ref="C44:H44"/>
    <mergeCell ref="C46:H46"/>
    <mergeCell ref="D34:G34"/>
    <mergeCell ref="H34:I34"/>
    <mergeCell ref="J34:K34"/>
    <mergeCell ref="D32:G32"/>
    <mergeCell ref="H32:I32"/>
    <mergeCell ref="J32:K32"/>
    <mergeCell ref="D33:G33"/>
    <mergeCell ref="H33:I33"/>
    <mergeCell ref="D29:G29"/>
    <mergeCell ref="H29:I29"/>
    <mergeCell ref="J29:K29"/>
    <mergeCell ref="D36:G36"/>
    <mergeCell ref="H36:I36"/>
    <mergeCell ref="J36:K36"/>
    <mergeCell ref="J33:K33"/>
    <mergeCell ref="D30:G30"/>
    <mergeCell ref="H30:I30"/>
    <mergeCell ref="J30:K30"/>
    <mergeCell ref="D31:G31"/>
    <mergeCell ref="H31:I31"/>
    <mergeCell ref="J31:K31"/>
    <mergeCell ref="D35:G35"/>
    <mergeCell ref="H35:I35"/>
    <mergeCell ref="J35:K35"/>
    <mergeCell ref="C9:K9"/>
    <mergeCell ref="C10:K10"/>
    <mergeCell ref="C11:K11"/>
    <mergeCell ref="C12:K12"/>
    <mergeCell ref="J1:K1"/>
    <mergeCell ref="I2:K2"/>
    <mergeCell ref="H3:K3"/>
    <mergeCell ref="H4:K4"/>
    <mergeCell ref="C15:H15"/>
    <mergeCell ref="C16:H16"/>
    <mergeCell ref="C18:K18"/>
    <mergeCell ref="D39:G39"/>
    <mergeCell ref="H39:I39"/>
    <mergeCell ref="J39:K39"/>
    <mergeCell ref="D37:G37"/>
    <mergeCell ref="H37:I37"/>
    <mergeCell ref="J37:K37"/>
    <mergeCell ref="D38:G38"/>
    <mergeCell ref="H38:I38"/>
    <mergeCell ref="J38:K38"/>
    <mergeCell ref="C48:H48"/>
    <mergeCell ref="G50:H5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2013-09-24T07:58:11Z</dcterms:modified>
</cp:coreProperties>
</file>