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3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I49" i="3"/>
  <c r="J28"/>
  <c r="J37" s="1"/>
  <c r="D28"/>
  <c r="C28"/>
  <c r="J20"/>
  <c r="I43" s="1"/>
  <c r="I20"/>
  <c r="K20" s="1"/>
  <c r="G20"/>
  <c r="F20"/>
  <c r="H20" s="1"/>
  <c r="D20"/>
  <c r="C20"/>
  <c r="E20" s="1"/>
  <c r="I13"/>
  <c r="I41" s="1"/>
  <c r="I45" l="1"/>
  <c r="I47" s="1"/>
</calcChain>
</file>

<file path=xl/sharedStrings.xml><?xml version="1.0" encoding="utf-8"?>
<sst xmlns="http://schemas.openxmlformats.org/spreadsheetml/2006/main" count="40" uniqueCount="31">
  <si>
    <t>Утверждаю</t>
  </si>
  <si>
    <t>Директор ООО "ОРК"</t>
  </si>
  <si>
    <t>ОТЧЕТ ПО НАЧИСЛЕННЫМ И ОПЛАЧЕННЫМ УСЛУГАМ</t>
  </si>
  <si>
    <t xml:space="preserve">И ВЫПОЛНЕННЫМ РАБОТАМ В МКД 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</si>
  <si>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</si>
  <si>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</si>
  <si>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</si>
  <si>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</si>
  <si>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</si>
  <si>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</si>
  <si>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</si>
  <si>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</si>
  <si>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</si>
  <si>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</si>
  <si>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</si>
  <si>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</si>
  <si>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</si>
  <si>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ОПЛАТА ЗА ПЕРИОД С 01.01.2013 ПО 01.09.2013 Г.</t>
  </si>
  <si>
    <r>
      <t>"</t>
    </r>
    <r>
      <rPr>
        <u/>
        <sz val="12"/>
        <rFont val="Arial Cyr"/>
        <charset val="204"/>
      </rPr>
      <t xml:space="preserve"> 01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сентября </t>
    </r>
    <r>
      <rPr>
        <sz val="12"/>
        <rFont val="Arial Cyr"/>
        <charset val="204"/>
      </rPr>
      <t xml:space="preserve"> 2013 г.</t>
    </r>
  </si>
  <si>
    <t>ЗА ПЕРИОД С 01.01.2013 ПО 01.09.2013 Г.</t>
  </si>
  <si>
    <t>руб.</t>
  </si>
  <si>
    <t xml:space="preserve">руб. </t>
  </si>
  <si>
    <t xml:space="preserve">Задолженность за услуги управляющей организации  </t>
  </si>
  <si>
    <t>с. Галкинское, ул. Агрономическая, 1</t>
  </si>
  <si>
    <t xml:space="preserve">Остаток средств капитального ремонта на 01.01.2013 г. руб. </t>
  </si>
  <si>
    <t xml:space="preserve"> ЗА ПЕРИОД С 01.01.2013 ПО 01.09.2013 Г.</t>
  </si>
  <si>
    <t>на 01.09.2013 г.</t>
  </si>
  <si>
    <t xml:space="preserve">Остаток средств капитального ремонта </t>
  </si>
  <si>
    <t xml:space="preserve">Остаток средств текущего ремонта </t>
  </si>
  <si>
    <t xml:space="preserve">Остаток средств аварийного ремонта </t>
  </si>
  <si>
    <t>Всего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</si>
</sst>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5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2" fontId="2" fillId="0" borderId="5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14" fontId="0" fillId="0" borderId="5" xfId="0" applyNumberFormat="1" applyBorder="1"/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0" xfId="0" applyNumberFormat="1" applyFont="1"/>
    <xf numFmtId="2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3;&#1040;&#1051;&#1050;&#1048;&#1053;&#1057;&#1050;&#1054;&#1045;\&#1059;&#1051;.%20&#1040;&#1043;&#1056;&#1054;&#1053;&#1054;&#1052;&#1048;&#1063;&#1045;&#1057;&#1050;&#1040;&#1071;,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работы"/>
      <sheetName val="итог отчет"/>
    </sheetNames>
    <sheetDataSet>
      <sheetData sheetId="0"/>
      <sheetData sheetId="1"/>
      <sheetData sheetId="2">
        <row r="7">
          <cell r="P7">
            <v>24454.379999999997</v>
          </cell>
        </row>
        <row r="84">
          <cell r="F84">
            <v>11175.6</v>
          </cell>
          <cell r="O84">
            <v>20742.8</v>
          </cell>
          <cell r="AA84">
            <v>18823.79</v>
          </cell>
        </row>
        <row r="85">
          <cell r="F85">
            <v>4545.097714441099</v>
          </cell>
          <cell r="O85">
            <v>8436.0618553911045</v>
          </cell>
          <cell r="AA85">
            <v>6736.7989863137573</v>
          </cell>
        </row>
        <row r="86">
          <cell r="AD86">
            <v>0</v>
          </cell>
          <cell r="AG86">
            <v>0</v>
          </cell>
        </row>
      </sheetData>
      <sheetData sheetId="3">
        <row r="8">
          <cell r="B8">
            <v>41284</v>
          </cell>
          <cell r="E8" t="str">
            <v>Порыв системы теплоснабжения в подвале</v>
          </cell>
          <cell r="F8">
            <v>1760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49"/>
  <sheetViews>
    <sheetView tabSelected="1" topLeftCell="A31" workbookViewId="0">
      <selection activeCell="L15" sqref="L15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23" t="s">
        <v>0</v>
      </c>
      <c r="K1" s="23"/>
    </row>
    <row r="2" spans="3:11">
      <c r="H2" s="2"/>
      <c r="I2" s="23" t="s">
        <v>1</v>
      </c>
      <c r="J2" s="23"/>
      <c r="K2" s="23"/>
    </row>
    <row r="3" spans="3:11">
      <c r="H3" s="23" t="s">
        <v>16</v>
      </c>
      <c r="I3" s="23"/>
      <c r="J3" s="23"/>
      <c r="K3" s="23"/>
    </row>
    <row r="4" spans="3:11">
      <c r="H4" s="23" t="s">
        <v>18</v>
      </c>
      <c r="I4" s="23"/>
      <c r="J4" s="23"/>
      <c r="K4" s="23"/>
    </row>
    <row r="7" spans="3:11">
      <c r="C7" s="14" t="s">
        <v>2</v>
      </c>
      <c r="D7" s="14"/>
      <c r="E7" s="14"/>
      <c r="F7" s="14"/>
      <c r="G7" s="14"/>
      <c r="H7" s="14"/>
      <c r="I7" s="14"/>
      <c r="J7" s="14"/>
      <c r="K7" s="14"/>
    </row>
    <row r="8" spans="3:11">
      <c r="C8" s="14" t="s">
        <v>3</v>
      </c>
      <c r="D8" s="14"/>
      <c r="E8" s="14"/>
      <c r="F8" s="14"/>
      <c r="G8" s="14"/>
      <c r="H8" s="14"/>
      <c r="I8" s="14"/>
      <c r="J8" s="14"/>
      <c r="K8" s="14"/>
    </row>
    <row r="9" spans="3:11">
      <c r="C9" s="15" t="s">
        <v>19</v>
      </c>
      <c r="D9" s="15"/>
      <c r="E9" s="15"/>
      <c r="F9" s="15"/>
      <c r="G9" s="15"/>
      <c r="H9" s="15"/>
      <c r="I9" s="15"/>
      <c r="J9" s="15"/>
      <c r="K9" s="15"/>
    </row>
    <row r="10" spans="3:11" ht="17.25" customHeight="1">
      <c r="C10" s="16" t="s">
        <v>23</v>
      </c>
      <c r="D10" s="16"/>
      <c r="E10" s="16"/>
      <c r="F10" s="16"/>
      <c r="G10" s="16"/>
      <c r="H10" s="16"/>
      <c r="I10" s="16"/>
      <c r="J10" s="16"/>
      <c r="K10" s="16"/>
    </row>
    <row r="11" spans="3:11" ht="14.25" customHeight="1">
      <c r="C11" s="12"/>
      <c r="D11" s="12"/>
      <c r="E11" s="12"/>
      <c r="F11" s="12"/>
      <c r="G11" s="12"/>
      <c r="H11" s="12"/>
      <c r="I11" s="12"/>
      <c r="J11" s="12"/>
      <c r="K11" s="12"/>
    </row>
    <row r="12" spans="3:11" ht="13.5" customHeight="1">
      <c r="C12" s="12"/>
      <c r="D12" s="12"/>
      <c r="E12" s="12"/>
      <c r="F12" s="12"/>
      <c r="G12" s="12"/>
      <c r="H12" s="12"/>
      <c r="I12" s="12"/>
      <c r="J12" s="12"/>
      <c r="K12" s="12"/>
    </row>
    <row r="13" spans="3:11" ht="18.75" customHeight="1">
      <c r="C13" s="35" t="s">
        <v>24</v>
      </c>
      <c r="D13" s="35"/>
      <c r="E13" s="35"/>
      <c r="F13" s="35"/>
      <c r="G13" s="35"/>
      <c r="H13" s="35"/>
      <c r="I13" s="8">
        <f>[1]Лист3!P7</f>
        <v>24454.379999999997</v>
      </c>
      <c r="J13" s="3"/>
      <c r="K13" s="3"/>
    </row>
    <row r="15" spans="3:11">
      <c r="C15" s="15" t="s">
        <v>17</v>
      </c>
      <c r="D15" s="15"/>
      <c r="E15" s="15"/>
      <c r="F15" s="15"/>
      <c r="G15" s="15"/>
      <c r="H15" s="15"/>
      <c r="I15" s="15"/>
      <c r="J15" s="15"/>
      <c r="K15" s="15"/>
    </row>
    <row r="17" spans="3:11" ht="15.75" customHeight="1">
      <c r="C17" s="19" t="s">
        <v>4</v>
      </c>
      <c r="D17" s="20"/>
      <c r="E17" s="21"/>
      <c r="F17" s="19" t="s">
        <v>5</v>
      </c>
      <c r="G17" s="20"/>
      <c r="H17" s="21"/>
      <c r="I17" s="19" t="s">
        <v>6</v>
      </c>
      <c r="J17" s="20"/>
      <c r="K17" s="21"/>
    </row>
    <row r="18" spans="3:11">
      <c r="C18" s="4" t="s">
        <v>7</v>
      </c>
      <c r="D18" s="4" t="s">
        <v>8</v>
      </c>
      <c r="E18" s="4" t="s">
        <v>9</v>
      </c>
      <c r="F18" s="4" t="s">
        <v>7</v>
      </c>
      <c r="G18" s="4" t="s">
        <v>8</v>
      </c>
      <c r="H18" s="4" t="s">
        <v>9</v>
      </c>
      <c r="I18" s="4" t="s">
        <v>7</v>
      </c>
      <c r="J18" s="4" t="s">
        <v>8</v>
      </c>
      <c r="K18" s="4" t="s">
        <v>9</v>
      </c>
    </row>
    <row r="19" spans="3:11">
      <c r="C19" s="5"/>
      <c r="D19" s="5"/>
      <c r="E19" s="5"/>
      <c r="F19" s="5"/>
      <c r="G19" s="5"/>
      <c r="H19" s="5"/>
      <c r="I19" s="5"/>
      <c r="J19" s="5"/>
      <c r="K19" s="5"/>
    </row>
    <row r="20" spans="3:11">
      <c r="C20" s="11">
        <f>[1]Лист3!F84</f>
        <v>11175.6</v>
      </c>
      <c r="D20" s="11">
        <f>[1]Лист3!F85</f>
        <v>4545.097714441099</v>
      </c>
      <c r="E20" s="5">
        <f>C20-D20</f>
        <v>6630.5022855589013</v>
      </c>
      <c r="F20" s="11">
        <f>[1]Лист3!O84</f>
        <v>20742.8</v>
      </c>
      <c r="G20" s="11">
        <f>[1]Лист3!O85</f>
        <v>8436.0618553911045</v>
      </c>
      <c r="H20" s="5">
        <f>F20-G20</f>
        <v>12306.738144608895</v>
      </c>
      <c r="I20" s="11">
        <f>[1]Лист3!AA84</f>
        <v>18823.79</v>
      </c>
      <c r="J20" s="11">
        <f>[1]Лист3!AA85</f>
        <v>6736.7989863137573</v>
      </c>
      <c r="K20" s="5">
        <f>I20-J20</f>
        <v>12086.991013686244</v>
      </c>
    </row>
    <row r="21" spans="3:11">
      <c r="C21" s="5"/>
      <c r="D21" s="5"/>
      <c r="E21" s="5"/>
      <c r="F21" s="5"/>
      <c r="G21" s="5"/>
      <c r="H21" s="5"/>
      <c r="I21" s="5"/>
      <c r="J21" s="5"/>
      <c r="K21" s="5"/>
    </row>
    <row r="23" spans="3:11">
      <c r="C23" s="22" t="s">
        <v>10</v>
      </c>
      <c r="D23" s="22"/>
      <c r="E23" s="22"/>
      <c r="F23" s="22"/>
      <c r="G23" s="22"/>
      <c r="H23" s="22"/>
      <c r="I23" s="22"/>
      <c r="J23" s="22"/>
      <c r="K23" s="22"/>
    </row>
    <row r="24" spans="3:11">
      <c r="C24" s="15" t="s">
        <v>25</v>
      </c>
      <c r="D24" s="15"/>
      <c r="E24" s="15"/>
      <c r="F24" s="15"/>
      <c r="G24" s="15"/>
      <c r="H24" s="15"/>
      <c r="I24" s="15"/>
      <c r="J24" s="15"/>
      <c r="K24" s="15"/>
    </row>
    <row r="25" spans="3:11" ht="30" customHeight="1"/>
    <row r="26" spans="3:11" ht="12.75" customHeight="1">
      <c r="C26" s="10" t="s">
        <v>11</v>
      </c>
      <c r="D26" s="31" t="s">
        <v>12</v>
      </c>
      <c r="E26" s="31"/>
      <c r="F26" s="31"/>
      <c r="G26" s="31"/>
      <c r="H26" s="31" t="s">
        <v>13</v>
      </c>
      <c r="I26" s="31"/>
      <c r="J26" s="31" t="s">
        <v>14</v>
      </c>
      <c r="K26" s="31"/>
    </row>
    <row r="27" spans="3:11" ht="12.75" customHeight="1">
      <c r="C27" s="10"/>
      <c r="D27" s="32"/>
      <c r="E27" s="33"/>
      <c r="F27" s="33"/>
      <c r="G27" s="34"/>
      <c r="H27" s="32"/>
      <c r="I27" s="34"/>
      <c r="J27" s="32"/>
      <c r="K27" s="34"/>
    </row>
    <row r="28" spans="3:11" ht="13.5" customHeight="1">
      <c r="C28" s="36">
        <f>[1]работы!B8</f>
        <v>41284</v>
      </c>
      <c r="D28" s="37" t="str">
        <f>[1]работы!E8</f>
        <v>Порыв системы теплоснабжения в подвале</v>
      </c>
      <c r="E28" s="38"/>
      <c r="F28" s="38"/>
      <c r="G28" s="39"/>
      <c r="H28" s="18"/>
      <c r="I28" s="18"/>
      <c r="J28" s="18">
        <f>[1]работы!F8</f>
        <v>1760</v>
      </c>
      <c r="K28" s="18"/>
    </row>
    <row r="29" spans="3:11" ht="12.75" customHeight="1">
      <c r="C29" s="36"/>
      <c r="D29" s="37"/>
      <c r="E29" s="38"/>
      <c r="F29" s="38"/>
      <c r="G29" s="39"/>
      <c r="H29" s="24"/>
      <c r="I29" s="26"/>
      <c r="J29" s="18"/>
      <c r="K29" s="18"/>
    </row>
    <row r="30" spans="3:11" ht="15" customHeight="1">
      <c r="C30" s="36"/>
      <c r="D30" s="37"/>
      <c r="E30" s="38"/>
      <c r="F30" s="38"/>
      <c r="G30" s="39"/>
      <c r="H30" s="24"/>
      <c r="I30" s="26"/>
      <c r="J30" s="18"/>
      <c r="K30" s="18"/>
    </row>
    <row r="31" spans="3:11" ht="13.5" customHeight="1">
      <c r="C31" s="36"/>
      <c r="D31" s="37"/>
      <c r="E31" s="38"/>
      <c r="F31" s="38"/>
      <c r="G31" s="39"/>
      <c r="H31" s="24"/>
      <c r="I31" s="26"/>
      <c r="J31" s="18"/>
      <c r="K31" s="18"/>
    </row>
    <row r="32" spans="3:11">
      <c r="C32" s="36"/>
      <c r="D32" s="37"/>
      <c r="E32" s="38"/>
      <c r="F32" s="38"/>
      <c r="G32" s="39"/>
      <c r="H32" s="24"/>
      <c r="I32" s="26"/>
      <c r="J32" s="18"/>
      <c r="K32" s="18"/>
    </row>
    <row r="33" spans="3:12" ht="1.5" hidden="1" customHeight="1">
      <c r="C33" s="36"/>
      <c r="D33" s="37"/>
      <c r="E33" s="38"/>
      <c r="F33" s="38"/>
      <c r="G33" s="39"/>
      <c r="H33" s="24"/>
      <c r="I33" s="26"/>
      <c r="J33" s="18"/>
      <c r="K33" s="18"/>
    </row>
    <row r="34" spans="3:12" ht="15.75" hidden="1" customHeight="1">
      <c r="C34" s="36"/>
      <c r="D34" s="40"/>
      <c r="E34" s="41"/>
      <c r="F34" s="41"/>
      <c r="G34" s="42"/>
      <c r="H34" s="24"/>
      <c r="I34" s="26"/>
      <c r="J34" s="43"/>
      <c r="K34" s="44"/>
    </row>
    <row r="35" spans="3:12" ht="15.75" hidden="1" customHeight="1">
      <c r="C35" s="36"/>
      <c r="D35" s="40"/>
      <c r="E35" s="41"/>
      <c r="F35" s="41"/>
      <c r="G35" s="42"/>
      <c r="H35" s="24"/>
      <c r="I35" s="26"/>
      <c r="J35" s="43"/>
      <c r="K35" s="44"/>
    </row>
    <row r="36" spans="3:12" hidden="1">
      <c r="C36" s="13"/>
      <c r="D36" s="24"/>
      <c r="E36" s="25"/>
      <c r="F36" s="25"/>
      <c r="G36" s="26"/>
      <c r="H36" s="24"/>
      <c r="I36" s="26"/>
      <c r="J36" s="24"/>
      <c r="K36" s="26"/>
    </row>
    <row r="37" spans="3:12">
      <c r="C37" s="6" t="s">
        <v>15</v>
      </c>
      <c r="D37" s="27"/>
      <c r="E37" s="28"/>
      <c r="F37" s="28"/>
      <c r="G37" s="29"/>
      <c r="H37" s="27"/>
      <c r="I37" s="29"/>
      <c r="J37" s="30">
        <f>SUM(J28:K35)</f>
        <v>1760</v>
      </c>
      <c r="K37" s="29"/>
    </row>
    <row r="39" spans="3:12">
      <c r="F39" s="7" t="s">
        <v>26</v>
      </c>
    </row>
    <row r="40" spans="3:12" ht="12.75" customHeight="1">
      <c r="L40" s="45"/>
    </row>
    <row r="41" spans="3:12" ht="17.25" customHeight="1">
      <c r="C41" s="17" t="s">
        <v>27</v>
      </c>
      <c r="D41" s="17"/>
      <c r="E41" s="17"/>
      <c r="F41" s="17"/>
      <c r="G41" s="17"/>
      <c r="H41" s="17"/>
      <c r="I41" s="46">
        <f>I13+G20</f>
        <v>32890.441855391102</v>
      </c>
      <c r="J41" s="7" t="s">
        <v>21</v>
      </c>
      <c r="K41" s="7"/>
    </row>
    <row r="42" spans="3:12" ht="15.75" customHeight="1">
      <c r="I42" s="47"/>
      <c r="J42" s="7"/>
      <c r="K42" s="7"/>
    </row>
    <row r="43" spans="3:12">
      <c r="C43" s="17" t="s">
        <v>28</v>
      </c>
      <c r="D43" s="17"/>
      <c r="E43" s="17"/>
      <c r="F43" s="17"/>
      <c r="G43" s="17"/>
      <c r="H43" s="17"/>
      <c r="I43" s="46">
        <f>J20</f>
        <v>6736.7989863137573</v>
      </c>
      <c r="J43" s="7" t="s">
        <v>21</v>
      </c>
      <c r="K43" s="7"/>
    </row>
    <row r="44" spans="3:12" ht="13.5" customHeight="1">
      <c r="I44" s="47"/>
      <c r="J44" s="7"/>
      <c r="K44" s="7"/>
    </row>
    <row r="45" spans="3:12" ht="13.5" customHeight="1">
      <c r="C45" s="17" t="s">
        <v>29</v>
      </c>
      <c r="D45" s="17"/>
      <c r="E45" s="17"/>
      <c r="F45" s="17"/>
      <c r="G45" s="17"/>
      <c r="H45" s="17"/>
      <c r="I45" s="46">
        <f>D20-J37</f>
        <v>2785.097714441099</v>
      </c>
      <c r="J45" s="7" t="s">
        <v>21</v>
      </c>
      <c r="K45" s="7"/>
    </row>
    <row r="46" spans="3:12" ht="15.75" customHeight="1"/>
    <row r="47" spans="3:12" ht="16.5" customHeight="1">
      <c r="G47" s="15" t="s">
        <v>30</v>
      </c>
      <c r="H47" s="15"/>
      <c r="I47" s="46">
        <f>I41+I43+I45</f>
        <v>42412.338556145958</v>
      </c>
      <c r="J47" s="7" t="s">
        <v>21</v>
      </c>
    </row>
    <row r="49" spans="3:10">
      <c r="C49" s="17" t="s">
        <v>22</v>
      </c>
      <c r="D49" s="17"/>
      <c r="E49" s="17"/>
      <c r="F49" s="17"/>
      <c r="G49" s="17"/>
      <c r="H49" s="17"/>
      <c r="I49" s="9">
        <f>[1]Лист3!AD86+[1]Лист3!AG86</f>
        <v>0</v>
      </c>
      <c r="J49" s="7" t="s">
        <v>20</v>
      </c>
    </row>
  </sheetData>
  <mergeCells count="56">
    <mergeCell ref="C41:H41"/>
    <mergeCell ref="C43:H43"/>
    <mergeCell ref="C45:H45"/>
    <mergeCell ref="G47:H47"/>
    <mergeCell ref="C49:H49"/>
    <mergeCell ref="C24:K24"/>
    <mergeCell ref="D33:G33"/>
    <mergeCell ref="H33:I33"/>
    <mergeCell ref="J33:K33"/>
    <mergeCell ref="D34:G34"/>
    <mergeCell ref="H34:I34"/>
    <mergeCell ref="D35:G35"/>
    <mergeCell ref="H35:I35"/>
    <mergeCell ref="J35:K35"/>
    <mergeCell ref="D36:G36"/>
    <mergeCell ref="H36:I36"/>
    <mergeCell ref="J36:K36"/>
    <mergeCell ref="D37:G37"/>
    <mergeCell ref="H37:I37"/>
    <mergeCell ref="J37:K37"/>
    <mergeCell ref="H26:I26"/>
    <mergeCell ref="J26:K26"/>
    <mergeCell ref="J34:K34"/>
    <mergeCell ref="D31:G31"/>
    <mergeCell ref="H31:I31"/>
    <mergeCell ref="J31:K31"/>
    <mergeCell ref="D32:G32"/>
    <mergeCell ref="H32:I32"/>
    <mergeCell ref="J32:K32"/>
    <mergeCell ref="J28:K28"/>
    <mergeCell ref="D29:G29"/>
    <mergeCell ref="H29:I29"/>
    <mergeCell ref="J29:K29"/>
    <mergeCell ref="D30:G30"/>
    <mergeCell ref="H30:I30"/>
    <mergeCell ref="J30:K30"/>
    <mergeCell ref="D28:G28"/>
    <mergeCell ref="H28:I28"/>
    <mergeCell ref="J1:K1"/>
    <mergeCell ref="I2:K2"/>
    <mergeCell ref="H3:K3"/>
    <mergeCell ref="H4:K4"/>
    <mergeCell ref="C7:K7"/>
    <mergeCell ref="C8:K8"/>
    <mergeCell ref="C9:K9"/>
    <mergeCell ref="C10:K10"/>
    <mergeCell ref="C13:H13"/>
    <mergeCell ref="H27:I27"/>
    <mergeCell ref="J27:K27"/>
    <mergeCell ref="C15:K15"/>
    <mergeCell ref="C17:E17"/>
    <mergeCell ref="F17:H17"/>
    <mergeCell ref="I17:K17"/>
    <mergeCell ref="C23:K23"/>
    <mergeCell ref="D27:G27"/>
    <mergeCell ref="D26:G2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2013-09-24T07:52:34Z</dcterms:modified>
</cp:coreProperties>
</file>