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800"/>
  </bookViews>
  <sheets>
    <sheet name="отчет" sheetId="4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I46" i="4"/>
  <c r="I40"/>
  <c r="H32"/>
  <c r="J27"/>
  <c r="J32" s="1"/>
  <c r="J20"/>
  <c r="I38" s="1"/>
  <c r="I20"/>
  <c r="K20" s="1"/>
  <c r="G20"/>
  <c r="I36" s="1"/>
  <c r="F20"/>
  <c r="H20" s="1"/>
  <c r="D20"/>
  <c r="C20"/>
  <c r="E20" s="1"/>
  <c r="I13"/>
  <c r="I42" s="1"/>
  <c r="I44" l="1"/>
</calcChain>
</file>

<file path=xl/sharedStrings.xml><?xml version="1.0" encoding="utf-8"?>
<sst xmlns="http://schemas.openxmlformats.org/spreadsheetml/2006/main" count="44" uniqueCount="33">
  <si>
    <t>ОТЧЕТ ПО НАЧИСЛЕННЫМ И ОПЛАЧЕННЫМ УСЛУГАМ</t>
  </si>
  <si>
    <t>Выполненные работы</t>
  </si>
  <si>
    <t>долг</t>
  </si>
  <si>
    <t>начислено</t>
  </si>
  <si>
    <t>оплата</t>
  </si>
  <si>
    <t>АВР</t>
  </si>
  <si>
    <t>Текущий ремонт</t>
  </si>
  <si>
    <t>д. Ожгиха, ул. Приозерная, 27</t>
  </si>
  <si>
    <t>Капитальный ремонт</t>
  </si>
  <si>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</si>
  <si>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</si>
  <si>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</si>
  <si>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Задолженность собственников за выполненные работы, оказанные услуги по состоянию на 01.01.2013 г. - руб.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</si>
  <si>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</si>
  <si>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</si>
  <si>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</si>
  <si>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</si>
  <si>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</si>
  <si>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руб.</t>
  </si>
  <si>
    <t xml:space="preserve">ИТОГО </t>
  </si>
  <si>
    <t xml:space="preserve">Остаток средств капитального ремонта </t>
  </si>
  <si>
    <t>Остаток средств текущего ремонта</t>
  </si>
  <si>
    <t xml:space="preserve">Остаток средств аварийного ремонта </t>
  </si>
  <si>
    <t>Остаток средств содержания жилья</t>
  </si>
  <si>
    <t xml:space="preserve">Задолженность за услуги управляющей организации  </t>
  </si>
  <si>
    <t>15.10.2013г.</t>
  </si>
  <si>
    <t>Ремонт наружных сетей канализации</t>
  </si>
  <si>
    <t>Наряд № 12-7 от 07.12.2013</t>
  </si>
  <si>
    <t>Замена ОДПУ электроэнергии</t>
  </si>
  <si>
    <t>на отчетную дату</t>
  </si>
  <si>
    <t>ОПЛАТА ЗА 2013 Г.</t>
  </si>
  <si>
    <t>И ВЫПОЛНЕННЫМ РАБОТАМ В МКД ЗА 2013 Г.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</si>
  <si>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 </t>
    </r>
    <r>
      <rPr>
        <sz val="12"/>
        <rFont val="Arial Cyr"/>
        <charset val="204"/>
      </rPr>
      <t xml:space="preserve"> 2013 г.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</si>
</sst>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0" xfId="0" applyFont="1" applyBorder="1"/>
    <xf numFmtId="2" fontId="6" fillId="0" borderId="5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right" vertical="center" wrapText="1"/>
    </xf>
    <xf numFmtId="0" fontId="6" fillId="0" borderId="0" xfId="0" applyFont="1"/>
    <xf numFmtId="0" fontId="2" fillId="0" borderId="0" xfId="0" applyFont="1" applyAlignment="1">
      <alignment horizontal="right"/>
    </xf>
    <xf numFmtId="2" fontId="6" fillId="0" borderId="5" xfId="0" applyNumberFormat="1" applyFont="1" applyBorder="1" applyAlignment="1">
      <alignment horizontal="right" wrapText="1"/>
    </xf>
    <xf numFmtId="2" fontId="6" fillId="0" borderId="0" xfId="0" applyNumberFormat="1" applyFont="1" applyAlignment="1">
      <alignment horizontal="right"/>
    </xf>
    <xf numFmtId="2" fontId="6" fillId="0" borderId="5" xfId="0" applyNumberFormat="1" applyFont="1" applyBorder="1" applyAlignment="1">
      <alignment wrapText="1"/>
    </xf>
    <xf numFmtId="17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6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9" fillId="0" borderId="2" xfId="0" applyFont="1" applyBorder="1" applyAlignment="1"/>
    <xf numFmtId="0" fontId="9" fillId="0" borderId="4" xfId="0" applyFont="1" applyBorder="1" applyAlignment="1"/>
    <xf numFmtId="0" fontId="9" fillId="0" borderId="3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54;&#1046;&#1043;&#1048;&#1061;&#1040;\&#1059;&#1051;.%20&#1055;&#1056;&#1048;&#1054;&#1047;&#1045;&#1056;&#1053;&#1040;&#1071;,%202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5;&#1056;&#1054;&#1058;&#1054;&#1050;&#1054;&#1051;&#1067;%20&#1057;&#1054;&#1041;&#1056;&#1040;&#1053;&#1048;&#1049;%20&#1052;&#1050;&#1044;%202013\&#1054;&#1046;&#1043;&#1048;&#1061;&#1040;\&#1055;&#1088;&#1080;&#1086;&#1079;&#1077;&#1088;&#1085;&#1072;&#1103;%2027\&#1056;&#1072;&#1089;&#1095;&#1077;&#1090;%20%20&#1044;%20&#8470;%20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 refreshError="1"/>
      <sheetData sheetId="1" refreshError="1"/>
      <sheetData sheetId="2">
        <row r="8">
          <cell r="N8">
            <v>12284.170000000013</v>
          </cell>
        </row>
        <row r="113">
          <cell r="F113">
            <v>22280.15</v>
          </cell>
          <cell r="L113">
            <v>21499.449999999997</v>
          </cell>
          <cell r="X113">
            <v>35189.67</v>
          </cell>
        </row>
        <row r="114">
          <cell r="F114">
            <v>20166.337225121213</v>
          </cell>
          <cell r="L114">
            <v>19491.584232097688</v>
          </cell>
          <cell r="U114">
            <v>26860.142032658609</v>
          </cell>
          <cell r="X114">
            <v>31851.077860455243</v>
          </cell>
        </row>
        <row r="115">
          <cell r="AA115">
            <v>0</v>
          </cell>
          <cell r="AD115">
            <v>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опрос 1"/>
      <sheetName val="каналья"/>
      <sheetName val="вода"/>
      <sheetName val="вода без мо"/>
      <sheetName val="эл.учет"/>
      <sheetName val="канализация"/>
      <sheetName val="отчет в ГЖИ"/>
      <sheetName val="канализация наруж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9">
          <cell r="F39">
            <v>8638.5817000000006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6"/>
  <sheetViews>
    <sheetView tabSelected="1" topLeftCell="A28" workbookViewId="0">
      <selection activeCell="C34" sqref="C34:I34"/>
    </sheetView>
  </sheetViews>
  <sheetFormatPr defaultRowHeight="15.75"/>
  <cols>
    <col min="1" max="1" width="3" style="1" customWidth="1"/>
    <col min="2" max="2" width="0" style="1" hidden="1" customWidth="1"/>
    <col min="3" max="3" width="13.7109375" style="1" customWidth="1"/>
    <col min="4" max="4" width="9.5703125" style="1" customWidth="1"/>
    <col min="5" max="5" width="9.5703125" style="1" bestFit="1" customWidth="1"/>
    <col min="6" max="6" width="12" style="1" customWidth="1"/>
    <col min="7" max="7" width="10.140625" style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6384" width="9.140625" style="1"/>
  </cols>
  <sheetData>
    <row r="1" spans="3:11">
      <c r="H1" s="2"/>
      <c r="I1" s="2"/>
      <c r="J1" s="27" t="s">
        <v>9</v>
      </c>
      <c r="K1" s="27"/>
    </row>
    <row r="2" spans="3:11">
      <c r="H2" s="2"/>
      <c r="I2" s="27" t="s">
        <v>10</v>
      </c>
      <c r="J2" s="27"/>
      <c r="K2" s="27"/>
    </row>
    <row r="3" spans="3:11">
      <c r="H3" s="27" t="s">
        <v>11</v>
      </c>
      <c r="I3" s="27"/>
      <c r="J3" s="27"/>
      <c r="K3" s="27"/>
    </row>
    <row r="4" spans="3:11">
      <c r="H4" s="27" t="s">
        <v>32</v>
      </c>
      <c r="I4" s="27"/>
      <c r="J4" s="27"/>
      <c r="K4" s="27"/>
    </row>
    <row r="7" spans="3:11">
      <c r="C7" s="28" t="s">
        <v>0</v>
      </c>
      <c r="D7" s="28"/>
      <c r="E7" s="28"/>
      <c r="F7" s="28"/>
      <c r="G7" s="28"/>
      <c r="H7" s="28"/>
      <c r="I7" s="28"/>
      <c r="J7" s="28"/>
      <c r="K7" s="28"/>
    </row>
    <row r="8" spans="3:11">
      <c r="C8" s="28" t="s">
        <v>31</v>
      </c>
      <c r="D8" s="28"/>
      <c r="E8" s="28"/>
      <c r="F8" s="28"/>
      <c r="G8" s="28"/>
      <c r="H8" s="28"/>
      <c r="I8" s="28"/>
      <c r="J8" s="28"/>
      <c r="K8" s="28"/>
    </row>
    <row r="9" spans="3:11" ht="26.25" customHeight="1">
      <c r="C9" s="29"/>
      <c r="D9" s="29"/>
      <c r="E9" s="29"/>
      <c r="F9" s="29"/>
      <c r="G9" s="29"/>
      <c r="H9" s="29"/>
      <c r="I9" s="29"/>
      <c r="J9" s="29"/>
      <c r="K9" s="29"/>
    </row>
    <row r="10" spans="3:11" ht="18" customHeight="1">
      <c r="C10" s="30" t="s">
        <v>7</v>
      </c>
      <c r="D10" s="30"/>
      <c r="E10" s="30"/>
      <c r="F10" s="30"/>
      <c r="G10" s="30"/>
      <c r="H10" s="30"/>
      <c r="I10" s="30"/>
      <c r="J10" s="30"/>
      <c r="K10" s="30"/>
    </row>
    <row r="11" spans="3:11" ht="14.25" customHeight="1">
      <c r="C11" s="22"/>
      <c r="D11" s="22"/>
      <c r="E11" s="22"/>
      <c r="F11" s="22"/>
      <c r="G11" s="22"/>
      <c r="H11" s="22"/>
      <c r="I11" s="22"/>
      <c r="J11" s="22"/>
      <c r="K11" s="22"/>
    </row>
    <row r="12" spans="3:11" ht="13.5" customHeight="1">
      <c r="C12" s="22"/>
      <c r="D12" s="22"/>
      <c r="E12" s="22"/>
      <c r="F12" s="22"/>
      <c r="G12" s="22"/>
      <c r="H12" s="22"/>
      <c r="I12" s="22"/>
      <c r="J12" s="22"/>
      <c r="K12" s="22"/>
    </row>
    <row r="13" spans="3:11" ht="33" customHeight="1">
      <c r="C13" s="31" t="s">
        <v>12</v>
      </c>
      <c r="D13" s="31"/>
      <c r="E13" s="31"/>
      <c r="F13" s="31"/>
      <c r="G13" s="31"/>
      <c r="H13" s="31"/>
      <c r="I13" s="10">
        <f>[1]Лист3!N8</f>
        <v>12284.170000000013</v>
      </c>
      <c r="K13" s="3"/>
    </row>
    <row r="14" spans="3:11" ht="15.75" customHeight="1">
      <c r="C14" s="19"/>
      <c r="D14" s="19"/>
      <c r="E14" s="19"/>
      <c r="F14" s="19"/>
      <c r="G14" s="19"/>
      <c r="H14" s="19"/>
      <c r="I14" s="5"/>
      <c r="J14" s="4"/>
      <c r="K14" s="3"/>
    </row>
    <row r="15" spans="3:11" ht="15.75" customHeight="1">
      <c r="C15" s="29" t="s">
        <v>30</v>
      </c>
      <c r="D15" s="29"/>
      <c r="E15" s="29"/>
      <c r="F15" s="29"/>
      <c r="G15" s="29"/>
      <c r="H15" s="29"/>
      <c r="I15" s="29"/>
      <c r="J15" s="29"/>
      <c r="K15" s="29"/>
    </row>
    <row r="17" spans="3:11">
      <c r="C17" s="24" t="s">
        <v>5</v>
      </c>
      <c r="D17" s="25"/>
      <c r="E17" s="26"/>
      <c r="F17" s="24" t="s">
        <v>8</v>
      </c>
      <c r="G17" s="25"/>
      <c r="H17" s="26"/>
      <c r="I17" s="24" t="s">
        <v>6</v>
      </c>
      <c r="J17" s="25"/>
      <c r="K17" s="26"/>
    </row>
    <row r="18" spans="3:11">
      <c r="C18" s="6" t="s">
        <v>3</v>
      </c>
      <c r="D18" s="6" t="s">
        <v>4</v>
      </c>
      <c r="E18" s="6" t="s">
        <v>2</v>
      </c>
      <c r="F18" s="6" t="s">
        <v>3</v>
      </c>
      <c r="G18" s="6" t="s">
        <v>4</v>
      </c>
      <c r="H18" s="6" t="s">
        <v>2</v>
      </c>
      <c r="I18" s="6" t="s">
        <v>3</v>
      </c>
      <c r="J18" s="6" t="s">
        <v>4</v>
      </c>
      <c r="K18" s="6" t="s">
        <v>2</v>
      </c>
    </row>
    <row r="19" spans="3:11">
      <c r="C19" s="7"/>
      <c r="D19" s="7"/>
      <c r="E19" s="7"/>
      <c r="F19" s="7"/>
      <c r="G19" s="7"/>
      <c r="H19" s="7"/>
      <c r="I19" s="7"/>
      <c r="J19" s="7"/>
      <c r="K19" s="7"/>
    </row>
    <row r="20" spans="3:11">
      <c r="C20" s="20">
        <f>[1]Лист3!F113</f>
        <v>22280.15</v>
      </c>
      <c r="D20" s="20">
        <f>[1]Лист3!F114</f>
        <v>20166.337225121213</v>
      </c>
      <c r="E20" s="20">
        <f>C20-D20</f>
        <v>2113.8127748787883</v>
      </c>
      <c r="F20" s="20">
        <f>[1]Лист3!L113</f>
        <v>21499.449999999997</v>
      </c>
      <c r="G20" s="20">
        <f>[1]Лист3!L114</f>
        <v>19491.584232097688</v>
      </c>
      <c r="H20" s="20">
        <f>F20-G20</f>
        <v>2007.865767902309</v>
      </c>
      <c r="I20" s="20">
        <f>[1]Лист3!X113</f>
        <v>35189.67</v>
      </c>
      <c r="J20" s="20">
        <f>[1]Лист3!X114</f>
        <v>31851.077860455243</v>
      </c>
      <c r="K20" s="20">
        <f>I20-J20</f>
        <v>3338.5921395447549</v>
      </c>
    </row>
    <row r="21" spans="3:11">
      <c r="C21" s="7"/>
      <c r="D21" s="7"/>
      <c r="E21" s="7"/>
      <c r="F21" s="7"/>
      <c r="G21" s="7"/>
      <c r="H21" s="7"/>
      <c r="I21" s="7"/>
      <c r="J21" s="7"/>
      <c r="K21" s="7"/>
    </row>
    <row r="23" spans="3:11">
      <c r="C23" s="23" t="s">
        <v>1</v>
      </c>
      <c r="D23" s="23"/>
      <c r="E23" s="23"/>
      <c r="F23" s="23"/>
      <c r="G23" s="23"/>
      <c r="H23" s="23"/>
      <c r="I23" s="23"/>
      <c r="J23" s="23"/>
      <c r="K23" s="23"/>
    </row>
    <row r="25" spans="3:11" ht="30" customHeight="1">
      <c r="C25" s="21" t="s">
        <v>13</v>
      </c>
      <c r="D25" s="32" t="s">
        <v>14</v>
      </c>
      <c r="E25" s="32"/>
      <c r="F25" s="32"/>
      <c r="G25" s="32"/>
      <c r="H25" s="32" t="s">
        <v>15</v>
      </c>
      <c r="I25" s="32"/>
      <c r="J25" s="32" t="s">
        <v>16</v>
      </c>
      <c r="K25" s="32"/>
    </row>
    <row r="26" spans="3:11" ht="12.75" customHeight="1">
      <c r="C26" s="21"/>
      <c r="D26" s="33"/>
      <c r="E26" s="34"/>
      <c r="F26" s="34"/>
      <c r="G26" s="35"/>
      <c r="H26" s="33"/>
      <c r="I26" s="35"/>
      <c r="J26" s="33"/>
      <c r="K26" s="35"/>
    </row>
    <row r="27" spans="3:11">
      <c r="C27" s="17" t="s">
        <v>25</v>
      </c>
      <c r="D27" s="36" t="s">
        <v>26</v>
      </c>
      <c r="E27" s="37"/>
      <c r="F27" s="37"/>
      <c r="G27" s="38"/>
      <c r="H27" s="39">
        <v>13913</v>
      </c>
      <c r="I27" s="39"/>
      <c r="J27" s="39">
        <f>'[2]канализация наружка'!$F$39</f>
        <v>8638.5817000000006</v>
      </c>
      <c r="K27" s="39"/>
    </row>
    <row r="28" spans="3:11" ht="26.25">
      <c r="C28" s="17" t="s">
        <v>27</v>
      </c>
      <c r="D28" s="40" t="s">
        <v>28</v>
      </c>
      <c r="E28" s="41"/>
      <c r="F28" s="41"/>
      <c r="G28" s="42"/>
      <c r="H28" s="39">
        <v>4350</v>
      </c>
      <c r="I28" s="39"/>
      <c r="J28" s="39"/>
      <c r="K28" s="39"/>
    </row>
    <row r="29" spans="3:11">
      <c r="C29" s="17"/>
      <c r="D29" s="40"/>
      <c r="E29" s="41"/>
      <c r="F29" s="41"/>
      <c r="G29" s="42"/>
      <c r="H29" s="43"/>
      <c r="I29" s="44"/>
      <c r="J29" s="39"/>
      <c r="K29" s="39"/>
    </row>
    <row r="30" spans="3:11">
      <c r="C30" s="17"/>
      <c r="D30" s="40"/>
      <c r="E30" s="41"/>
      <c r="F30" s="41"/>
      <c r="G30" s="42"/>
      <c r="H30" s="43"/>
      <c r="I30" s="44"/>
      <c r="J30" s="39"/>
      <c r="K30" s="39"/>
    </row>
    <row r="31" spans="3:11">
      <c r="C31" s="18"/>
      <c r="D31" s="40"/>
      <c r="E31" s="41"/>
      <c r="F31" s="41"/>
      <c r="G31" s="42"/>
      <c r="H31" s="43"/>
      <c r="I31" s="44"/>
      <c r="J31" s="43"/>
      <c r="K31" s="44"/>
    </row>
    <row r="32" spans="3:11">
      <c r="C32" s="8" t="s">
        <v>17</v>
      </c>
      <c r="D32" s="45"/>
      <c r="E32" s="46"/>
      <c r="F32" s="46"/>
      <c r="G32" s="47"/>
      <c r="H32" s="48">
        <f>SUM(H27:I30)</f>
        <v>18263</v>
      </c>
      <c r="I32" s="47"/>
      <c r="J32" s="48">
        <f>SUM(J27:K30)</f>
        <v>8638.5817000000006</v>
      </c>
      <c r="K32" s="47"/>
    </row>
    <row r="34" spans="3:11" ht="15.75" customHeight="1">
      <c r="C34" s="49" t="s">
        <v>29</v>
      </c>
      <c r="D34" s="49"/>
      <c r="E34" s="49"/>
      <c r="F34" s="49"/>
      <c r="G34" s="49"/>
      <c r="H34" s="49"/>
      <c r="I34" s="49"/>
      <c r="J34" s="50"/>
      <c r="K34" s="50"/>
    </row>
    <row r="35" spans="3:11">
      <c r="I35" s="9"/>
    </row>
    <row r="36" spans="3:11" ht="15.75" customHeight="1">
      <c r="C36" s="31" t="s">
        <v>20</v>
      </c>
      <c r="D36" s="31"/>
      <c r="E36" s="31"/>
      <c r="F36" s="31"/>
      <c r="G36" s="31"/>
      <c r="H36" s="31"/>
      <c r="I36" s="11">
        <f>G20-J27</f>
        <v>10853.002532097687</v>
      </c>
      <c r="J36" s="12" t="s">
        <v>18</v>
      </c>
    </row>
    <row r="37" spans="3:11">
      <c r="I37" s="13"/>
    </row>
    <row r="38" spans="3:11" ht="15.75" customHeight="1">
      <c r="C38" s="31" t="s">
        <v>21</v>
      </c>
      <c r="D38" s="31"/>
      <c r="E38" s="31"/>
      <c r="F38" s="31"/>
      <c r="G38" s="31"/>
      <c r="H38" s="31"/>
      <c r="I38" s="14">
        <f>J20</f>
        <v>31851.077860455243</v>
      </c>
      <c r="J38" s="12" t="s">
        <v>18</v>
      </c>
    </row>
    <row r="39" spans="3:11">
      <c r="I39" s="13"/>
    </row>
    <row r="40" spans="3:11" ht="15.75" customHeight="1">
      <c r="C40" s="31" t="s">
        <v>22</v>
      </c>
      <c r="D40" s="31"/>
      <c r="E40" s="31"/>
      <c r="F40" s="31"/>
      <c r="G40" s="31"/>
      <c r="H40" s="31"/>
      <c r="I40" s="14">
        <f>D20</f>
        <v>20166.337225121213</v>
      </c>
      <c r="J40" s="12" t="s">
        <v>18</v>
      </c>
    </row>
    <row r="41" spans="3:11">
      <c r="I41" s="13"/>
    </row>
    <row r="42" spans="3:11">
      <c r="C42" s="31" t="s">
        <v>23</v>
      </c>
      <c r="D42" s="31"/>
      <c r="E42" s="31"/>
      <c r="F42" s="31"/>
      <c r="G42" s="31"/>
      <c r="H42" s="31"/>
      <c r="I42" s="14">
        <f>[1]Лист3!U114-I13</f>
        <v>14575.972032658596</v>
      </c>
      <c r="J42" s="12" t="s">
        <v>18</v>
      </c>
    </row>
    <row r="43" spans="3:11">
      <c r="I43" s="13"/>
    </row>
    <row r="44" spans="3:11">
      <c r="G44" s="12" t="s">
        <v>19</v>
      </c>
      <c r="I44" s="15">
        <f>I36+I38+I40+I42</f>
        <v>77446.389650332741</v>
      </c>
      <c r="J44" s="12" t="s">
        <v>18</v>
      </c>
    </row>
    <row r="46" spans="3:11">
      <c r="C46" s="31" t="s">
        <v>24</v>
      </c>
      <c r="D46" s="31"/>
      <c r="E46" s="31"/>
      <c r="F46" s="31"/>
      <c r="G46" s="31"/>
      <c r="H46" s="31"/>
      <c r="I46" s="16">
        <f>[1]Лист3!AA115+[1]Лист3!AD115</f>
        <v>0</v>
      </c>
      <c r="J46" s="12" t="s">
        <v>18</v>
      </c>
    </row>
  </sheetData>
  <mergeCells count="45">
    <mergeCell ref="C46:H46"/>
    <mergeCell ref="C42:H42"/>
    <mergeCell ref="D31:G31"/>
    <mergeCell ref="H31:I31"/>
    <mergeCell ref="J31:K31"/>
    <mergeCell ref="D32:G32"/>
    <mergeCell ref="H32:I32"/>
    <mergeCell ref="J32:K32"/>
    <mergeCell ref="C34:I34"/>
    <mergeCell ref="J34:K34"/>
    <mergeCell ref="C36:H36"/>
    <mergeCell ref="C38:H38"/>
    <mergeCell ref="C40:H40"/>
    <mergeCell ref="D29:G29"/>
    <mergeCell ref="H29:I29"/>
    <mergeCell ref="J29:K29"/>
    <mergeCell ref="D30:G30"/>
    <mergeCell ref="H30:I30"/>
    <mergeCell ref="J30:K30"/>
    <mergeCell ref="D27:G27"/>
    <mergeCell ref="H27:I27"/>
    <mergeCell ref="J27:K27"/>
    <mergeCell ref="D28:G28"/>
    <mergeCell ref="H28:I28"/>
    <mergeCell ref="J28:K28"/>
    <mergeCell ref="D25:G25"/>
    <mergeCell ref="H25:I25"/>
    <mergeCell ref="J25:K25"/>
    <mergeCell ref="D26:G26"/>
    <mergeCell ref="H26:I26"/>
    <mergeCell ref="J26:K26"/>
    <mergeCell ref="C23:K23"/>
    <mergeCell ref="C17:E17"/>
    <mergeCell ref="F17:H17"/>
    <mergeCell ref="I17:K17"/>
    <mergeCell ref="J1:K1"/>
    <mergeCell ref="I2:K2"/>
    <mergeCell ref="H3:K3"/>
    <mergeCell ref="H4:K4"/>
    <mergeCell ref="C7:K7"/>
    <mergeCell ref="C8:K8"/>
    <mergeCell ref="C9:K9"/>
    <mergeCell ref="C10:K10"/>
    <mergeCell ref="C13:H13"/>
    <mergeCell ref="C15:K15"/>
  </mergeCells>
  <pageMargins left="0.31" right="0.16" top="0.54" bottom="0.48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2014-01-28T06:50:05Z</dcterms:modified>
</cp:coreProperties>
</file>